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80" windowHeight="7560" tabRatio="696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покзатели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'покзатели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D21" i="3"/>
  <c r="A12"/>
  <c r="A13" s="1"/>
  <c r="A14" s="1"/>
  <c r="A15" s="1"/>
  <c r="A16" s="1"/>
  <c r="A17" s="1"/>
  <c r="A19" s="1"/>
  <c r="A20" s="1"/>
  <c r="A21" s="1"/>
  <c r="C18" i="2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4" l="1"/>
  <c r="C23" i="2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<sst xmlns="http://schemas.openxmlformats.org/spreadsheetml/2006/main" count="142" uniqueCount="78">
  <si>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</si>
  <si>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</si>
  <si>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</si>
  <si>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Краскинскому городскому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</si>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</sst>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5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A2" sqref="A2:XFD4"/>
    </sheetView>
  </sheetViews>
  <sheetFormatPr defaultRowHeight="33.950000000000003" customHeight="1"/>
  <cols>
    <col min="1" max="1" width="7.5703125" style="35" customWidth="1"/>
    <col min="2" max="2" width="84.5703125" style="35" customWidth="1"/>
    <col min="3" max="3" width="13.5703125" style="36" customWidth="1"/>
    <col min="4" max="4" width="23" style="35" customWidth="1"/>
    <col min="5" max="5" width="5.28515625" style="35" customWidth="1"/>
    <col min="6" max="6" width="16" style="35" customWidth="1"/>
    <col min="7" max="16384" width="9.140625" style="35"/>
  </cols>
  <sheetData>
    <row r="1" spans="1:6" ht="6.75" customHeight="1">
      <c r="D1" s="37"/>
    </row>
    <row r="2" spans="1:6" ht="22.5" customHeight="1">
      <c r="A2" s="38" t="s">
        <v>0</v>
      </c>
      <c r="B2" s="38"/>
      <c r="C2" s="38"/>
      <c r="D2" s="38"/>
    </row>
    <row r="3" spans="1:6" ht="22.5" customHeight="1">
      <c r="A3" s="39" t="s">
        <v>1</v>
      </c>
      <c r="B3" s="39"/>
      <c r="C3" s="39"/>
      <c r="D3" s="39"/>
    </row>
    <row r="4" spans="1:6" ht="22.5" customHeight="1">
      <c r="A4" s="39" t="s">
        <v>2</v>
      </c>
      <c r="B4" s="39"/>
      <c r="C4" s="39"/>
      <c r="D4" s="39"/>
    </row>
    <row r="5" spans="1:6" ht="6.75" customHeight="1">
      <c r="A5" s="40"/>
      <c r="B5" s="40"/>
      <c r="C5" s="40"/>
      <c r="D5" s="40"/>
    </row>
    <row r="6" spans="1:6" s="59" customFormat="1" ht="21.75" customHeight="1">
      <c r="A6" s="57" t="s">
        <v>3</v>
      </c>
      <c r="B6" s="58"/>
      <c r="C6" s="58"/>
      <c r="D6" s="58"/>
    </row>
    <row r="7" spans="1:6" ht="6" customHeight="1">
      <c r="A7" s="41"/>
      <c r="B7" s="41"/>
      <c r="C7" s="41"/>
      <c r="D7" s="41"/>
    </row>
    <row r="8" spans="1:6" ht="45.75" customHeight="1">
      <c r="A8" s="42" t="s">
        <v>4</v>
      </c>
      <c r="B8" s="42" t="s">
        <v>5</v>
      </c>
      <c r="C8" s="42" t="s">
        <v>6</v>
      </c>
      <c r="D8" s="42" t="s">
        <v>7</v>
      </c>
    </row>
    <row r="9" spans="1:6" ht="21" customHeight="1">
      <c r="A9" s="43">
        <v>1</v>
      </c>
      <c r="B9" s="43">
        <v>2</v>
      </c>
      <c r="C9" s="43">
        <v>3</v>
      </c>
      <c r="D9" s="43">
        <v>4</v>
      </c>
    </row>
    <row r="10" spans="1:6" ht="21.75" customHeight="1">
      <c r="A10" s="44" t="s">
        <v>8</v>
      </c>
      <c r="B10" s="44"/>
      <c r="C10" s="44"/>
      <c r="D10" s="44"/>
    </row>
    <row r="11" spans="1:6" ht="31.5" customHeight="1">
      <c r="A11" s="3" t="s">
        <v>9</v>
      </c>
      <c r="B11" s="5" t="s">
        <v>10</v>
      </c>
      <c r="C11" s="45" t="s">
        <v>11</v>
      </c>
      <c r="D11" s="2">
        <v>49.980984999999997</v>
      </c>
    </row>
    <row r="12" spans="1:6" ht="31.5" customHeight="1">
      <c r="A12" s="1">
        <f t="shared" ref="A12:A15" si="0">A11+1</f>
        <v>2</v>
      </c>
      <c r="B12" s="46" t="s">
        <v>12</v>
      </c>
      <c r="C12" s="45" t="s">
        <v>13</v>
      </c>
      <c r="D12" s="47">
        <v>2.0451777811101562E-2</v>
      </c>
    </row>
    <row r="13" spans="1:6" ht="31.5" customHeight="1">
      <c r="A13" s="1">
        <f t="shared" si="0"/>
        <v>3</v>
      </c>
      <c r="B13" s="5" t="s">
        <v>14</v>
      </c>
      <c r="C13" s="45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45" t="s">
        <v>13</v>
      </c>
      <c r="D14" s="2">
        <v>4.7095218458041161</v>
      </c>
    </row>
    <row r="15" spans="1:6" ht="30.95" customHeight="1">
      <c r="A15" s="1">
        <f t="shared" si="0"/>
        <v>5</v>
      </c>
      <c r="B15" s="5" t="s">
        <v>16</v>
      </c>
      <c r="C15" s="45" t="s">
        <v>11</v>
      </c>
      <c r="D15" s="2">
        <v>44.219352999999998</v>
      </c>
    </row>
    <row r="16" spans="1:6" ht="31.5" customHeight="1">
      <c r="A16" s="3" t="s">
        <v>17</v>
      </c>
      <c r="B16" s="48" t="s">
        <v>18</v>
      </c>
      <c r="C16" s="45" t="s">
        <v>11</v>
      </c>
      <c r="D16" s="2">
        <v>0.36629</v>
      </c>
      <c r="F16" s="49"/>
    </row>
    <row r="17" spans="1:6" ht="31.5" customHeight="1">
      <c r="A17" s="3" t="s">
        <v>19</v>
      </c>
      <c r="B17" s="48" t="s">
        <v>20</v>
      </c>
      <c r="C17" s="45" t="s">
        <v>11</v>
      </c>
      <c r="D17" s="2">
        <v>43.853059999999999</v>
      </c>
    </row>
    <row r="18" spans="1:6" ht="31.5" customHeight="1">
      <c r="A18" s="1">
        <f>A15+1</f>
        <v>6</v>
      </c>
      <c r="B18" s="46" t="s">
        <v>21</v>
      </c>
      <c r="C18" s="45" t="s">
        <v>22</v>
      </c>
      <c r="D18" s="47">
        <v>1.4249218977977325</v>
      </c>
    </row>
    <row r="19" spans="1:6" ht="31.5" customHeight="1">
      <c r="A19" s="1">
        <f>A18+1</f>
        <v>7</v>
      </c>
      <c r="B19" s="5" t="s">
        <v>23</v>
      </c>
      <c r="C19" s="45" t="s">
        <v>24</v>
      </c>
      <c r="D19" s="2">
        <v>4.8099999999999996</v>
      </c>
    </row>
    <row r="20" spans="1:6" ht="31.5" customHeight="1">
      <c r="A20" s="1">
        <f t="shared" ref="A20:A22" si="1">A19+1</f>
        <v>8</v>
      </c>
      <c r="B20" s="5" t="s">
        <v>25</v>
      </c>
      <c r="C20" s="45" t="s">
        <v>26</v>
      </c>
      <c r="D20" s="4">
        <v>1</v>
      </c>
    </row>
    <row r="21" spans="1:6" ht="31.5" customHeight="1">
      <c r="A21" s="1">
        <f t="shared" si="1"/>
        <v>9</v>
      </c>
      <c r="B21" s="5" t="s">
        <v>27</v>
      </c>
      <c r="C21" s="45" t="s">
        <v>26</v>
      </c>
      <c r="D21" s="4">
        <v>0</v>
      </c>
    </row>
    <row r="22" spans="1:6" ht="31.5" customHeight="1">
      <c r="A22" s="1">
        <f t="shared" si="1"/>
        <v>10</v>
      </c>
      <c r="B22" s="5" t="s">
        <v>28</v>
      </c>
      <c r="C22" s="45" t="s">
        <v>29</v>
      </c>
      <c r="D22" s="4">
        <v>6</v>
      </c>
    </row>
    <row r="23" spans="1:6" ht="27" customHeight="1">
      <c r="A23" s="50" t="s">
        <v>30</v>
      </c>
      <c r="B23" s="51"/>
      <c r="C23" s="51"/>
      <c r="D23" s="52"/>
    </row>
    <row r="24" spans="1:6" ht="32.25" customHeight="1">
      <c r="A24" s="1">
        <f>A22+1</f>
        <v>11</v>
      </c>
      <c r="B24" s="53" t="s">
        <v>31</v>
      </c>
      <c r="C24" s="54" t="s">
        <v>32</v>
      </c>
      <c r="D24" s="55">
        <v>354.77091525423725</v>
      </c>
    </row>
    <row r="25" spans="1:6" ht="33" customHeight="1">
      <c r="A25" s="1">
        <f>A24+1</f>
        <v>12</v>
      </c>
      <c r="B25" s="5" t="s">
        <v>33</v>
      </c>
      <c r="C25" s="54" t="s">
        <v>32</v>
      </c>
      <c r="D25" s="55">
        <v>1344.8803723153815</v>
      </c>
    </row>
    <row r="26" spans="1:6" ht="36.75" customHeight="1">
      <c r="A26" s="1">
        <f>A25+1</f>
        <v>13</v>
      </c>
      <c r="B26" s="5" t="s">
        <v>34</v>
      </c>
      <c r="C26" s="54" t="s">
        <v>32</v>
      </c>
      <c r="D26" s="55">
        <f>D24-D25</f>
        <v>-990.10945706114421</v>
      </c>
      <c r="F26" s="56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sqref="A1:XFD1048576"/>
    </sheetView>
  </sheetViews>
  <sheetFormatPr defaultRowHeight="12.75"/>
  <cols>
    <col min="1" max="1" width="8.28515625" style="64" customWidth="1"/>
    <col min="2" max="2" width="60.28515625" style="64" customWidth="1"/>
    <col min="3" max="3" width="18.42578125" style="64" customWidth="1"/>
    <col min="4" max="4" width="12.5703125" style="64" customWidth="1"/>
    <col min="5" max="16384" width="9.140625" style="64"/>
  </cols>
  <sheetData>
    <row r="1" spans="1:3" ht="2.25" customHeight="1">
      <c r="C1" s="65"/>
    </row>
    <row r="2" spans="1:3" ht="62.25" customHeight="1">
      <c r="A2" s="66" t="s">
        <v>35</v>
      </c>
      <c r="B2" s="66"/>
      <c r="C2" s="66"/>
    </row>
    <row r="3" spans="1:3" ht="9.75" customHeight="1">
      <c r="A3" s="67"/>
      <c r="B3" s="67"/>
      <c r="C3" s="67"/>
    </row>
    <row r="4" spans="1:3" ht="20.25" customHeight="1">
      <c r="A4" s="68"/>
      <c r="B4" s="68"/>
      <c r="C4" s="69"/>
    </row>
    <row r="5" spans="1:3" s="70" customFormat="1" ht="20.25" customHeight="1">
      <c r="A5" s="57" t="s">
        <v>3</v>
      </c>
      <c r="C5" s="71" t="s">
        <v>36</v>
      </c>
    </row>
    <row r="6" spans="1:3" ht="9.75" customHeight="1">
      <c r="A6" s="68"/>
      <c r="B6" s="68"/>
      <c r="C6" s="69"/>
    </row>
    <row r="7" spans="1:3" ht="13.5" customHeight="1">
      <c r="A7" s="72" t="s">
        <v>37</v>
      </c>
      <c r="B7" s="72" t="s">
        <v>5</v>
      </c>
      <c r="C7" s="73" t="s">
        <v>38</v>
      </c>
    </row>
    <row r="8" spans="1:3" ht="13.5" customHeight="1">
      <c r="A8" s="74"/>
      <c r="B8" s="74"/>
      <c r="C8" s="73"/>
    </row>
    <row r="9" spans="1:3" ht="13.5" customHeight="1">
      <c r="A9" s="75"/>
      <c r="B9" s="75"/>
      <c r="C9" s="73"/>
    </row>
    <row r="10" spans="1:3" ht="17.25" customHeight="1">
      <c r="A10" s="76">
        <v>1</v>
      </c>
      <c r="B10" s="76">
        <v>2</v>
      </c>
      <c r="C10" s="76">
        <v>3</v>
      </c>
    </row>
    <row r="11" spans="1:3" ht="18.75" customHeight="1">
      <c r="A11" s="77">
        <v>1</v>
      </c>
      <c r="B11" s="46" t="s">
        <v>39</v>
      </c>
      <c r="C11" s="78">
        <v>218.64233000000002</v>
      </c>
    </row>
    <row r="12" spans="1:3" ht="18" customHeight="1">
      <c r="A12" s="77" t="s">
        <v>40</v>
      </c>
      <c r="B12" s="79" t="s">
        <v>41</v>
      </c>
      <c r="C12" s="78">
        <v>71.218999999999994</v>
      </c>
    </row>
    <row r="13" spans="1:3" ht="18" customHeight="1">
      <c r="A13" s="77" t="s">
        <v>42</v>
      </c>
      <c r="B13" s="79" t="s">
        <v>43</v>
      </c>
      <c r="C13" s="80">
        <f>IF(C12=0,,C11/C12)</f>
        <v>3.0700000000000003</v>
      </c>
    </row>
    <row r="14" spans="1:3" ht="18" customHeight="1">
      <c r="A14" s="77" t="s">
        <v>44</v>
      </c>
      <c r="B14" s="46" t="s">
        <v>45</v>
      </c>
      <c r="C14" s="78">
        <v>0</v>
      </c>
    </row>
    <row r="15" spans="1:3" s="84" customFormat="1" ht="31.5">
      <c r="A15" s="81" t="s">
        <v>46</v>
      </c>
      <c r="B15" s="82" t="s">
        <v>47</v>
      </c>
      <c r="C15" s="83">
        <f>SUM(C16:C17)</f>
        <v>952.28986174545344</v>
      </c>
    </row>
    <row r="16" spans="1:3" ht="18" customHeight="1">
      <c r="A16" s="77" t="s">
        <v>48</v>
      </c>
      <c r="B16" s="85" t="s">
        <v>49</v>
      </c>
      <c r="C16" s="78">
        <v>763.70752468703654</v>
      </c>
    </row>
    <row r="17" spans="1:4" ht="18" customHeight="1">
      <c r="A17" s="77" t="s">
        <v>50</v>
      </c>
      <c r="B17" s="85" t="s">
        <v>51</v>
      </c>
      <c r="C17" s="78">
        <v>188.5823370584169</v>
      </c>
    </row>
    <row r="18" spans="1:4" s="84" customFormat="1" ht="18" customHeight="1">
      <c r="A18" s="86" t="s">
        <v>52</v>
      </c>
      <c r="B18" s="87" t="s">
        <v>53</v>
      </c>
      <c r="C18" s="83">
        <f>SUM(C19:C20)</f>
        <v>34.782685483870992</v>
      </c>
    </row>
    <row r="19" spans="1:4" ht="18" customHeight="1">
      <c r="A19" s="77" t="s">
        <v>54</v>
      </c>
      <c r="B19" s="85" t="s">
        <v>55</v>
      </c>
      <c r="C19" s="78">
        <v>0</v>
      </c>
    </row>
    <row r="20" spans="1:4" ht="18" customHeight="1">
      <c r="A20" s="77" t="s">
        <v>56</v>
      </c>
      <c r="B20" s="85" t="s">
        <v>57</v>
      </c>
      <c r="C20" s="78">
        <v>34.782685483870992</v>
      </c>
    </row>
    <row r="21" spans="1:4" ht="18" customHeight="1">
      <c r="A21" s="77" t="s">
        <v>58</v>
      </c>
      <c r="B21" s="88" t="s">
        <v>59</v>
      </c>
      <c r="C21" s="78">
        <v>98.810520000000011</v>
      </c>
    </row>
    <row r="22" spans="1:4" ht="31.5">
      <c r="A22" s="77" t="s">
        <v>60</v>
      </c>
      <c r="B22" s="88" t="s">
        <v>61</v>
      </c>
      <c r="C22" s="78">
        <v>91.398782542379365</v>
      </c>
    </row>
    <row r="23" spans="1:4" ht="31.5">
      <c r="A23" s="77" t="s">
        <v>62</v>
      </c>
      <c r="B23" s="88" t="s">
        <v>63</v>
      </c>
      <c r="C23" s="78">
        <f>C22+C24-C11-C14-C15-C18-C21</f>
        <v>131.75375762843657</v>
      </c>
    </row>
    <row r="24" spans="1:4" s="84" customFormat="1" ht="20.25" customHeight="1">
      <c r="A24" s="86" t="s">
        <v>64</v>
      </c>
      <c r="B24" s="87" t="s">
        <v>65</v>
      </c>
      <c r="C24" s="83">
        <v>1344.8803723153817</v>
      </c>
      <c r="D24" s="89"/>
    </row>
    <row r="25" spans="1:4" s="93" customFormat="1" ht="12" customHeight="1">
      <c r="A25" s="90"/>
      <c r="B25" s="91"/>
      <c r="C25" s="92"/>
    </row>
    <row r="26" spans="1:4" ht="15.75" customHeight="1">
      <c r="A26" s="94"/>
      <c r="B26" s="94"/>
      <c r="C26" s="94"/>
    </row>
    <row r="27" spans="1:4">
      <c r="A27" s="64" t="s">
        <v>66</v>
      </c>
    </row>
    <row r="29" spans="1:4" ht="15.75" customHeight="1"/>
    <row r="30" spans="1:4" ht="15.75" customHeight="1"/>
    <row r="31" spans="1:4" ht="15.75" customHeight="1">
      <c r="B31" s="68"/>
    </row>
    <row r="32" spans="1:4" ht="15.75" customHeight="1">
      <c r="B32" s="68"/>
    </row>
    <row r="33" spans="2:2" ht="15.75" customHeight="1">
      <c r="B33" s="68"/>
    </row>
    <row r="34" spans="2:2" ht="15.75" customHeight="1">
      <c r="B34" s="6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14" sqref="B14"/>
    </sheetView>
  </sheetViews>
  <sheetFormatPr defaultRowHeight="33.950000000000003" customHeight="1"/>
  <cols>
    <col min="1" max="1" width="7.5703125" style="35" customWidth="1"/>
    <col min="2" max="2" width="84.5703125" style="35" customWidth="1"/>
    <col min="3" max="3" width="13.5703125" style="36" customWidth="1"/>
    <col min="4" max="4" width="23" style="35" customWidth="1"/>
    <col min="5" max="5" width="5.28515625" style="35" customWidth="1"/>
    <col min="6" max="6" width="16" style="35" customWidth="1"/>
    <col min="7" max="16384" width="9.140625" style="35"/>
  </cols>
  <sheetData>
    <row r="1" spans="1:4" ht="5.25" customHeight="1">
      <c r="D1" s="37"/>
    </row>
    <row r="2" spans="1:4" ht="25.5" customHeight="1">
      <c r="A2" s="38" t="s">
        <v>0</v>
      </c>
      <c r="B2" s="38"/>
      <c r="C2" s="38"/>
      <c r="D2" s="38"/>
    </row>
    <row r="3" spans="1:4" ht="25.5" customHeight="1">
      <c r="A3" s="39" t="s">
        <v>67</v>
      </c>
      <c r="B3" s="39"/>
      <c r="C3" s="39"/>
      <c r="D3" s="39"/>
    </row>
    <row r="4" spans="1:4" ht="25.5" customHeight="1">
      <c r="A4" s="39" t="s">
        <v>2</v>
      </c>
      <c r="B4" s="39"/>
      <c r="C4" s="39"/>
      <c r="D4" s="39"/>
    </row>
    <row r="5" spans="1:4" ht="6.75" customHeight="1">
      <c r="A5" s="40"/>
      <c r="B5" s="40"/>
      <c r="C5" s="40"/>
      <c r="D5" s="40"/>
    </row>
    <row r="6" spans="1:4" s="59" customFormat="1" ht="27" customHeight="1">
      <c r="A6" s="57" t="s">
        <v>3</v>
      </c>
      <c r="B6" s="58"/>
      <c r="C6" s="58"/>
      <c r="D6" s="58"/>
    </row>
    <row r="7" spans="1:4" ht="3" customHeight="1">
      <c r="A7" s="41"/>
      <c r="B7" s="41"/>
      <c r="C7" s="41"/>
      <c r="D7" s="41"/>
    </row>
    <row r="8" spans="1:4" ht="42" customHeight="1">
      <c r="A8" s="42" t="s">
        <v>4</v>
      </c>
      <c r="B8" s="42" t="s">
        <v>5</v>
      </c>
      <c r="C8" s="42" t="s">
        <v>6</v>
      </c>
      <c r="D8" s="42" t="s">
        <v>7</v>
      </c>
    </row>
    <row r="9" spans="1:4" ht="21" customHeight="1">
      <c r="A9" s="43">
        <v>1</v>
      </c>
      <c r="B9" s="43">
        <v>2</v>
      </c>
      <c r="C9" s="43">
        <v>3</v>
      </c>
      <c r="D9" s="43">
        <v>4</v>
      </c>
    </row>
    <row r="10" spans="1:4" ht="35.25" customHeight="1">
      <c r="A10" s="44" t="s">
        <v>8</v>
      </c>
      <c r="B10" s="44"/>
      <c r="C10" s="44"/>
      <c r="D10" s="44"/>
    </row>
    <row r="11" spans="1:4" ht="31.5" customHeight="1">
      <c r="A11" s="3" t="s">
        <v>9</v>
      </c>
      <c r="B11" s="5" t="s">
        <v>68</v>
      </c>
      <c r="C11" s="45" t="s">
        <v>11</v>
      </c>
      <c r="D11" s="2">
        <v>20.474267000000001</v>
      </c>
    </row>
    <row r="12" spans="1:4" ht="30.95" customHeight="1">
      <c r="A12" s="1">
        <f>A11+1</f>
        <v>2</v>
      </c>
      <c r="B12" s="5" t="s">
        <v>69</v>
      </c>
      <c r="C12" s="45" t="s">
        <v>11</v>
      </c>
      <c r="D12" s="2">
        <v>20.458936999999999</v>
      </c>
    </row>
    <row r="13" spans="1:4" ht="30.95" customHeight="1">
      <c r="A13" s="1">
        <f t="shared" ref="A13:A17" si="0">A12+1</f>
        <v>3</v>
      </c>
      <c r="B13" s="5" t="s">
        <v>70</v>
      </c>
      <c r="C13" s="45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45" t="s">
        <v>24</v>
      </c>
      <c r="D14" s="2">
        <v>2.02</v>
      </c>
    </row>
    <row r="15" spans="1:4" ht="31.5" customHeight="1">
      <c r="A15" s="1">
        <f t="shared" si="0"/>
        <v>5</v>
      </c>
      <c r="B15" s="5" t="s">
        <v>72</v>
      </c>
      <c r="C15" s="45" t="s">
        <v>26</v>
      </c>
      <c r="D15" s="4">
        <v>0</v>
      </c>
    </row>
    <row r="16" spans="1:4" ht="31.5" customHeight="1">
      <c r="A16" s="1">
        <f t="shared" si="0"/>
        <v>6</v>
      </c>
      <c r="B16" s="5" t="s">
        <v>73</v>
      </c>
      <c r="C16" s="45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45" t="s">
        <v>29</v>
      </c>
      <c r="D17" s="4">
        <v>1</v>
      </c>
    </row>
    <row r="18" spans="1:6" ht="35.25" customHeight="1">
      <c r="A18" s="50" t="s">
        <v>30</v>
      </c>
      <c r="B18" s="51"/>
      <c r="C18" s="51"/>
      <c r="D18" s="52"/>
    </row>
    <row r="19" spans="1:6" ht="32.25" customHeight="1">
      <c r="A19" s="1">
        <f>A17+1</f>
        <v>8</v>
      </c>
      <c r="B19" s="53" t="s">
        <v>74</v>
      </c>
      <c r="C19" s="54" t="s">
        <v>32</v>
      </c>
      <c r="D19" s="55">
        <v>77.221407627118637</v>
      </c>
    </row>
    <row r="20" spans="1:6" ht="33" customHeight="1">
      <c r="A20" s="1">
        <f>A19+1</f>
        <v>9</v>
      </c>
      <c r="B20" s="5" t="s">
        <v>75</v>
      </c>
      <c r="C20" s="54" t="s">
        <v>32</v>
      </c>
      <c r="D20" s="55">
        <v>216.34911803203039</v>
      </c>
    </row>
    <row r="21" spans="1:6" ht="36.75" customHeight="1">
      <c r="A21" s="1">
        <f>A20+1</f>
        <v>10</v>
      </c>
      <c r="B21" s="5" t="s">
        <v>76</v>
      </c>
      <c r="C21" s="54" t="s">
        <v>32</v>
      </c>
      <c r="D21" s="55">
        <f>D19-D20</f>
        <v>-139.12771040491174</v>
      </c>
      <c r="F21" s="56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A25" sqref="A25"/>
    </sheetView>
  </sheetViews>
  <sheetFormatPr defaultRowHeight="12.75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3" customHeight="1">
      <c r="C1" s="7"/>
    </row>
    <row r="2" spans="1:3" ht="62.25" customHeight="1">
      <c r="A2" s="63" t="s">
        <v>77</v>
      </c>
      <c r="B2" s="63"/>
      <c r="C2" s="63"/>
    </row>
    <row r="3" spans="1:3" ht="7.5" customHeight="1">
      <c r="A3" s="8"/>
      <c r="B3" s="8"/>
      <c r="C3" s="8"/>
    </row>
    <row r="4" spans="1:3" ht="7.5" customHeight="1">
      <c r="A4" s="9"/>
      <c r="B4" s="9"/>
      <c r="C4" s="10"/>
    </row>
    <row r="5" spans="1:3" s="60" customFormat="1" ht="20.25" customHeight="1">
      <c r="A5" s="61" t="s">
        <v>3</v>
      </c>
      <c r="C5" s="62" t="s">
        <v>36</v>
      </c>
    </row>
    <row r="6" spans="1:3" ht="9.75" customHeight="1">
      <c r="A6" s="9"/>
      <c r="B6" s="9"/>
      <c r="C6" s="10"/>
    </row>
    <row r="7" spans="1:3" ht="15" customHeight="1">
      <c r="A7" s="11" t="s">
        <v>37</v>
      </c>
      <c r="B7" s="11" t="s">
        <v>5</v>
      </c>
      <c r="C7" s="12" t="s">
        <v>38</v>
      </c>
    </row>
    <row r="8" spans="1:3" ht="15" customHeight="1">
      <c r="A8" s="13"/>
      <c r="B8" s="13"/>
      <c r="C8" s="12"/>
    </row>
    <row r="9" spans="1:3" ht="15" customHeight="1">
      <c r="A9" s="14"/>
      <c r="B9" s="14"/>
      <c r="C9" s="12"/>
    </row>
    <row r="10" spans="1:3" ht="17.25" customHeight="1">
      <c r="A10" s="15">
        <v>1</v>
      </c>
      <c r="B10" s="15">
        <v>2</v>
      </c>
      <c r="C10" s="15">
        <v>3</v>
      </c>
    </row>
    <row r="11" spans="1:3" ht="18.75" customHeight="1">
      <c r="A11" s="16">
        <v>1</v>
      </c>
      <c r="B11" s="17" t="s">
        <v>39</v>
      </c>
      <c r="C11" s="18">
        <v>0</v>
      </c>
    </row>
    <row r="12" spans="1:3" ht="18" customHeight="1">
      <c r="A12" s="16" t="s">
        <v>40</v>
      </c>
      <c r="B12" s="19" t="s">
        <v>41</v>
      </c>
      <c r="C12" s="18">
        <v>0</v>
      </c>
    </row>
    <row r="13" spans="1:3" ht="18" customHeight="1">
      <c r="A13" s="16" t="s">
        <v>42</v>
      </c>
      <c r="B13" s="19" t="s">
        <v>43</v>
      </c>
      <c r="C13" s="20">
        <f>IF(C12=0,,C11/C12)</f>
        <v>0</v>
      </c>
    </row>
    <row r="14" spans="1:3" ht="18" customHeight="1">
      <c r="A14" s="16" t="s">
        <v>44</v>
      </c>
      <c r="B14" s="17" t="s">
        <v>45</v>
      </c>
      <c r="C14" s="18">
        <v>0</v>
      </c>
    </row>
    <row r="15" spans="1:3" s="24" customFormat="1" ht="31.5">
      <c r="A15" s="21" t="s">
        <v>46</v>
      </c>
      <c r="B15" s="22" t="s">
        <v>47</v>
      </c>
      <c r="C15" s="23">
        <f>SUM(C16:C17)</f>
        <v>159.01036994474498</v>
      </c>
    </row>
    <row r="16" spans="1:3" ht="18" customHeight="1">
      <c r="A16" s="16" t="s">
        <v>48</v>
      </c>
      <c r="B16" s="25" t="s">
        <v>49</v>
      </c>
      <c r="C16" s="18">
        <v>129.36497211034273</v>
      </c>
    </row>
    <row r="17" spans="1:4" ht="18" customHeight="1">
      <c r="A17" s="16" t="s">
        <v>50</v>
      </c>
      <c r="B17" s="25" t="s">
        <v>51</v>
      </c>
      <c r="C17" s="18">
        <v>29.645397834402235</v>
      </c>
    </row>
    <row r="18" spans="1:4" s="24" customFormat="1" ht="18" customHeight="1">
      <c r="A18" s="26" t="s">
        <v>52</v>
      </c>
      <c r="B18" s="27" t="s">
        <v>53</v>
      </c>
      <c r="C18" s="23">
        <f>SUM(C19:C20)</f>
        <v>7.0158602150537632</v>
      </c>
    </row>
    <row r="19" spans="1:4" ht="18" customHeight="1">
      <c r="A19" s="16" t="s">
        <v>54</v>
      </c>
      <c r="B19" s="25" t="s">
        <v>55</v>
      </c>
      <c r="C19" s="18">
        <v>0</v>
      </c>
    </row>
    <row r="20" spans="1:4" ht="18" customHeight="1">
      <c r="A20" s="16" t="s">
        <v>56</v>
      </c>
      <c r="B20" s="25" t="s">
        <v>57</v>
      </c>
      <c r="C20" s="18">
        <v>7.0158602150537632</v>
      </c>
    </row>
    <row r="21" spans="1:4" ht="18" customHeight="1">
      <c r="A21" s="16" t="s">
        <v>58</v>
      </c>
      <c r="B21" s="28" t="s">
        <v>59</v>
      </c>
      <c r="C21" s="18">
        <v>0</v>
      </c>
    </row>
    <row r="22" spans="1:4" ht="31.5" hidden="1">
      <c r="A22" s="16" t="s">
        <v>60</v>
      </c>
      <c r="B22" s="28" t="s">
        <v>61</v>
      </c>
      <c r="C22" s="18">
        <v>0</v>
      </c>
    </row>
    <row r="23" spans="1:4" ht="31.5">
      <c r="A23" s="16" t="s">
        <v>60</v>
      </c>
      <c r="B23" s="28" t="s">
        <v>63</v>
      </c>
      <c r="C23" s="18">
        <f>C22+C24-C11-C14-C15-C18-C21</f>
        <v>50.322887872231647</v>
      </c>
    </row>
    <row r="24" spans="1:4" s="24" customFormat="1" ht="20.25" customHeight="1">
      <c r="A24" s="26" t="s">
        <v>62</v>
      </c>
      <c r="B24" s="27" t="s">
        <v>65</v>
      </c>
      <c r="C24" s="23">
        <v>216.34911803203039</v>
      </c>
      <c r="D24" s="29"/>
    </row>
    <row r="25" spans="1:4" s="33" customFormat="1" ht="12" customHeight="1">
      <c r="A25" s="30"/>
      <c r="B25" s="31"/>
      <c r="C25" s="32"/>
    </row>
    <row r="26" spans="1:4" ht="15.75" customHeight="1">
      <c r="A26" s="34"/>
      <c r="B26" s="34"/>
      <c r="C26" s="34"/>
    </row>
    <row r="27" spans="1:4">
      <c r="A27" s="6" t="s">
        <v>66</v>
      </c>
    </row>
    <row r="29" spans="1:4" ht="15.75" customHeight="1"/>
    <row r="30" spans="1:4" ht="15.75" customHeight="1"/>
    <row r="31" spans="1:4" ht="15.75" customHeight="1">
      <c r="B31" s="9"/>
    </row>
    <row r="32" spans="1:4" ht="15.75" customHeight="1">
      <c r="B32" s="9"/>
    </row>
    <row r="33" spans="2:2" ht="15.75" customHeight="1">
      <c r="B33" s="9"/>
    </row>
    <row r="34" spans="2:2" ht="15.75" customHeight="1">
      <c r="B34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покзатели факт2009 ВО</vt:lpstr>
      <vt:lpstr>'показатели факт2009 ВО'!Область_печати</vt:lpstr>
      <vt:lpstr>'показатели факт2009 ВС'!Область_печати</vt:lpstr>
      <vt:lpstr>'покзатели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solodovnikss</cp:lastModifiedBy>
  <dcterms:created xsi:type="dcterms:W3CDTF">2010-11-11T04:54:44Z</dcterms:created>
  <dcterms:modified xsi:type="dcterms:W3CDTF">2010-11-11T04:59:45Z</dcterms:modified>
</cp:coreProperties>
</file>